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" sheetId="1" r:id="rId1"/>
  </sheets>
  <definedNames>
    <definedName name="_xlnm.Print_Area" localSheetId="0">'ВО'!$A$1:$C$27</definedName>
  </definedNames>
  <calcPr fullCalcOnLoad="1"/>
</workbook>
</file>

<file path=xl/sharedStrings.xml><?xml version="1.0" encoding="utf-8"?>
<sst xmlns="http://schemas.openxmlformats.org/spreadsheetml/2006/main" count="43" uniqueCount="43">
  <si>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</si>
  <si>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</si>
  <si>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</si>
  <si>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>№ п/п</t>
  </si>
  <si>
    <t>Наименование показателя</t>
  </si>
  <si>
    <t>Значение</t>
  </si>
  <si>
    <t>на подключение к системе водоотведения и (или) объекту очистки сточных вод</t>
  </si>
  <si>
    <t>Количество поданных заявок на подключение к системе водоотведения</t>
  </si>
  <si>
    <t>Справочно: количество выданных техусловий на подключение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</si>
  <si>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</si>
  <si>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по которым принято решение об отказе в подключении</t>
  </si>
  <si>
    <t>ПГТ Разумное</t>
  </si>
  <si>
    <t>Беловское с/п</t>
  </si>
  <si>
    <t>Дубовское с/п</t>
  </si>
  <si>
    <t>Тавровское с/п</t>
  </si>
  <si>
    <t>Майское с/п</t>
  </si>
  <si>
    <t>п. Комсомольский</t>
  </si>
  <si>
    <t>п. Северный</t>
  </si>
  <si>
    <t>п. Октябрьский</t>
  </si>
  <si>
    <t>Веселолопанское с/п</t>
  </si>
  <si>
    <t>Новосадовское с/п</t>
  </si>
  <si>
    <t>Никольское с/п</t>
  </si>
  <si>
    <t>Стрелецкое с/п</t>
  </si>
  <si>
    <t>Краснооктябрьское с/п</t>
  </si>
  <si>
    <t>Резерв мощности системы водоотведения, тыс.куб.м/сутки</t>
  </si>
  <si>
    <t>в Белгородском районе</t>
  </si>
  <si>
    <t>Яснозоренское с/п</t>
  </si>
  <si>
    <t>Информация ГУП "Белгородский водоканал" за IV квартал 2013 г.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</si>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</sst>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SheetLayoutView="100" zoomScalePageLayoutView="0" workbookViewId="0" topLeftCell="A1">
      <selection activeCell="A28" sqref="A28"/>
    </sheetView>
  </sheetViews>
  <sheetFormatPr defaultColWidth="9.140625" defaultRowHeight="12.75"/>
  <cols>
    <col min="2" max="2" width="64.57421875" style="0" customWidth="1"/>
    <col min="3" max="3" width="21.8515625" style="0" customWidth="1"/>
  </cols>
  <sheetData>
    <row r="1" spans="1:3" s="8" customFormat="1" ht="15.75">
      <c r="A1" s="12" t="s">
        <v>27</v>
      </c>
      <c r="B1" s="12"/>
      <c r="C1" s="12"/>
    </row>
    <row r="2" spans="1:3" s="8" customFormat="1" ht="15.75">
      <c r="A2" s="12" t="s">
        <v>0</v>
      </c>
      <c r="B2" s="12"/>
      <c r="C2" s="12"/>
    </row>
    <row r="3" spans="1:3" s="8" customFormat="1" ht="15.75">
      <c r="A3" s="12" t="s">
        <v>1</v>
      </c>
      <c r="B3" s="12"/>
      <c r="C3" s="12"/>
    </row>
    <row r="4" spans="1:3" s="8" customFormat="1" ht="15.75">
      <c r="A4" s="12" t="s">
        <v>2</v>
      </c>
      <c r="B4" s="12"/>
      <c r="C4" s="12"/>
    </row>
    <row r="5" spans="1:3" s="8" customFormat="1" ht="15.75">
      <c r="A5" s="12" t="s">
        <v>6</v>
      </c>
      <c r="B5" s="12"/>
      <c r="C5" s="12"/>
    </row>
    <row r="6" spans="1:3" s="8" customFormat="1" ht="15.75">
      <c r="A6" s="12" t="s">
        <v>25</v>
      </c>
      <c r="B6" s="12"/>
      <c r="C6" s="12"/>
    </row>
    <row r="7" spans="1:3" s="8" customFormat="1" ht="15.75">
      <c r="A7" s="9"/>
      <c r="B7" s="10"/>
      <c r="C7" s="9"/>
    </row>
    <row r="8" spans="1:3" s="8" customFormat="1" ht="15.75">
      <c r="A8" s="1" t="s">
        <v>3</v>
      </c>
      <c r="B8" s="1" t="s">
        <v>4</v>
      </c>
      <c r="C8" s="1" t="s">
        <v>5</v>
      </c>
    </row>
    <row r="9" spans="1:3" s="8" customFormat="1" ht="31.5">
      <c r="A9" s="1">
        <v>1</v>
      </c>
      <c r="B9" s="3" t="s">
        <v>7</v>
      </c>
      <c r="C9" s="1">
        <v>157</v>
      </c>
    </row>
    <row r="10" spans="1:3" s="8" customFormat="1" ht="31.5">
      <c r="A10" s="1">
        <v>2</v>
      </c>
      <c r="B10" s="4" t="s">
        <v>9</v>
      </c>
      <c r="C10" s="1">
        <v>157</v>
      </c>
    </row>
    <row r="11" spans="1:3" s="8" customFormat="1" ht="31.5">
      <c r="A11" s="1">
        <v>3</v>
      </c>
      <c r="B11" s="4" t="s">
        <v>10</v>
      </c>
      <c r="C11" s="1">
        <v>0</v>
      </c>
    </row>
    <row r="12" spans="1:3" s="8" customFormat="1" ht="15.75">
      <c r="A12" s="1">
        <v>4</v>
      </c>
      <c r="B12" s="4" t="s">
        <v>24</v>
      </c>
      <c r="C12" s="2">
        <f>SUM(C13:C26)</f>
        <v>108.51025999999999</v>
      </c>
    </row>
    <row r="13" spans="1:3" ht="15.75">
      <c r="A13" s="5" t="s">
        <v>28</v>
      </c>
      <c r="B13" s="4" t="s">
        <v>11</v>
      </c>
      <c r="C13" s="2">
        <f>10.86-5*0.002-3*0.002</f>
        <v>10.844</v>
      </c>
    </row>
    <row r="14" spans="1:3" ht="15.75">
      <c r="A14" s="5" t="s">
        <v>29</v>
      </c>
      <c r="B14" s="4" t="s">
        <v>12</v>
      </c>
      <c r="C14" s="2">
        <v>0</v>
      </c>
    </row>
    <row r="15" spans="1:3" ht="15.75">
      <c r="A15" s="5" t="s">
        <v>30</v>
      </c>
      <c r="B15" s="4" t="s">
        <v>13</v>
      </c>
      <c r="C15" s="2">
        <f>13.84-30*0.002-0.00941-4*0.002</f>
        <v>13.76259</v>
      </c>
    </row>
    <row r="16" spans="1:3" ht="15.75">
      <c r="A16" s="5" t="s">
        <v>31</v>
      </c>
      <c r="B16" s="4" t="s">
        <v>14</v>
      </c>
      <c r="C16" s="2">
        <v>0</v>
      </c>
    </row>
    <row r="17" spans="1:3" ht="15.75">
      <c r="A17" s="5" t="s">
        <v>32</v>
      </c>
      <c r="B17" s="4" t="s">
        <v>15</v>
      </c>
      <c r="C17" s="2">
        <f>11.61-0.074-0.00319-55*0.002-15*0.002</f>
        <v>11.39281</v>
      </c>
    </row>
    <row r="18" spans="1:3" ht="15.75">
      <c r="A18" s="5" t="s">
        <v>33</v>
      </c>
      <c r="B18" s="4" t="s">
        <v>16</v>
      </c>
      <c r="C18" s="2">
        <f>2.53-6*0.002-2*0.002</f>
        <v>2.514</v>
      </c>
    </row>
    <row r="19" spans="1:3" ht="15.75">
      <c r="A19" s="5" t="s">
        <v>34</v>
      </c>
      <c r="B19" s="4" t="s">
        <v>17</v>
      </c>
      <c r="C19" s="2">
        <f>26.06-0.0326-17*0.002-0.023-9*0.002</f>
        <v>25.9524</v>
      </c>
    </row>
    <row r="20" spans="1:3" ht="15.75">
      <c r="A20" s="5" t="s">
        <v>35</v>
      </c>
      <c r="B20" s="4" t="s">
        <v>18</v>
      </c>
      <c r="C20" s="2">
        <f>5.35-0.0229-18*0.002-0.0229-10*0.002</f>
        <v>5.248200000000001</v>
      </c>
    </row>
    <row r="21" spans="1:3" ht="15.75">
      <c r="A21" s="5" t="s">
        <v>36</v>
      </c>
      <c r="B21" s="4" t="s">
        <v>19</v>
      </c>
      <c r="C21" s="2">
        <f>16.73-5*0.002-2*0.002</f>
        <v>16.715999999999998</v>
      </c>
    </row>
    <row r="22" spans="1:3" ht="15.75">
      <c r="A22" s="5" t="s">
        <v>37</v>
      </c>
      <c r="B22" s="4" t="s">
        <v>20</v>
      </c>
      <c r="C22" s="2">
        <v>0</v>
      </c>
    </row>
    <row r="23" spans="1:3" ht="15.75">
      <c r="A23" s="5" t="s">
        <v>38</v>
      </c>
      <c r="B23" s="4" t="s">
        <v>21</v>
      </c>
      <c r="C23" s="2">
        <f>0.4-3*0.002-5*0.002</f>
        <v>0.384</v>
      </c>
    </row>
    <row r="24" spans="1:3" ht="15.75">
      <c r="A24" s="5" t="s">
        <v>39</v>
      </c>
      <c r="B24" s="4" t="s">
        <v>22</v>
      </c>
      <c r="C24" s="2">
        <f>9.24-0.07124-56*0.002-18*0.002</f>
        <v>9.020760000000001</v>
      </c>
    </row>
    <row r="25" spans="1:3" ht="15.75">
      <c r="A25" s="5" t="s">
        <v>40</v>
      </c>
      <c r="B25" s="4" t="s">
        <v>23</v>
      </c>
      <c r="C25" s="2">
        <f>8.42-0.0005-4*0.002-2*0.002</f>
        <v>8.4075</v>
      </c>
    </row>
    <row r="26" spans="1:3" ht="15.75">
      <c r="A26" s="5" t="s">
        <v>41</v>
      </c>
      <c r="B26" s="4" t="s">
        <v>26</v>
      </c>
      <c r="C26" s="2">
        <f>4.27-0.002</f>
        <v>4.268</v>
      </c>
    </row>
    <row r="27" spans="1:3" ht="15.75">
      <c r="A27" s="11" t="s">
        <v>42</v>
      </c>
      <c r="B27" s="7" t="s">
        <v>8</v>
      </c>
      <c r="C27" s="6">
        <v>157</v>
      </c>
    </row>
  </sheetData>
  <sheetProtection/>
  <mergeCells count="6">
    <mergeCell ref="A1:C1"/>
    <mergeCell ref="A2:C2"/>
    <mergeCell ref="A5:C5"/>
    <mergeCell ref="A6:C6"/>
    <mergeCell ref="A3:C3"/>
    <mergeCell ref="A4:C4"/>
  </mergeCells>
  <printOptions/>
  <pageMargins left="0.39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</cp:lastModifiedBy>
  <cp:lastPrinted>2013-10-30T16:24:43Z</cp:lastPrinted>
  <dcterms:created xsi:type="dcterms:W3CDTF">1996-10-08T23:32:33Z</dcterms:created>
  <dcterms:modified xsi:type="dcterms:W3CDTF">2018-01-29T08:24:54Z</dcterms:modified>
  <cp:category/>
  <cp:version/>
  <cp:contentType/>
  <cp:contentStatus/>
</cp:coreProperties>
</file>